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40" i="1" l="1"/>
  <c r="E36" i="1" s="1"/>
  <c r="H93" i="1" l="1"/>
  <c r="H83" i="1"/>
  <c r="H69" i="1"/>
  <c r="H59" i="1"/>
  <c r="H38" i="1"/>
  <c r="H28" i="1"/>
  <c r="H18" i="1"/>
  <c r="H4" i="1"/>
  <c r="E26" i="1"/>
  <c r="E15" i="1"/>
  <c r="B158" i="1"/>
  <c r="B132" i="1"/>
  <c r="B108" i="1"/>
  <c r="B84" i="1"/>
  <c r="B34" i="1"/>
  <c r="B68" i="1"/>
  <c r="B143" i="1"/>
  <c r="B15" i="1"/>
</calcChain>
</file>

<file path=xl/sharedStrings.xml><?xml version="1.0" encoding="utf-8"?>
<sst xmlns="http://schemas.openxmlformats.org/spreadsheetml/2006/main" count="233" uniqueCount="113">
  <si>
    <t>Sulfur Falls</t>
  </si>
  <si>
    <t>Other decks</t>
  </si>
  <si>
    <t>UWR Control</t>
  </si>
  <si>
    <t>Splinter Twin</t>
  </si>
  <si>
    <t>UR Delver</t>
  </si>
  <si>
    <t>Seismic Assault</t>
  </si>
  <si>
    <t>UWR Twin</t>
  </si>
  <si>
    <t>Geist of Saint Traft</t>
  </si>
  <si>
    <t>Domain Zoo</t>
  </si>
  <si>
    <t>Zur Auras</t>
  </si>
  <si>
    <t>Esper Aggro</t>
  </si>
  <si>
    <t>Champion of the Parish</t>
  </si>
  <si>
    <t>Norin the Wary</t>
  </si>
  <si>
    <t>Price</t>
  </si>
  <si>
    <t>MCM: €1,50</t>
  </si>
  <si>
    <t>TCGp: 2,50$</t>
  </si>
  <si>
    <t>Trend</t>
  </si>
  <si>
    <t>Slightly upwards</t>
  </si>
  <si>
    <t>Snapcaster Mage</t>
  </si>
  <si>
    <t>WU Restoration</t>
  </si>
  <si>
    <t>Scapeshift</t>
  </si>
  <si>
    <t>UR</t>
  </si>
  <si>
    <t>Zur's Auras</t>
  </si>
  <si>
    <t>Twin</t>
  </si>
  <si>
    <t>MCM: €17,-</t>
  </si>
  <si>
    <t>TCGp: 21$</t>
  </si>
  <si>
    <t>Solidly downwards</t>
  </si>
  <si>
    <t>Liliana of the Veil</t>
  </si>
  <si>
    <t>Jund</t>
  </si>
  <si>
    <t>WBG</t>
  </si>
  <si>
    <t>Team Italia</t>
  </si>
  <si>
    <t>WUB</t>
  </si>
  <si>
    <t>MCM: €38,-</t>
  </si>
  <si>
    <t>TCGp: 43$</t>
  </si>
  <si>
    <t>MCM: €15,-</t>
  </si>
  <si>
    <t>TCGp: 17$</t>
  </si>
  <si>
    <t>Olivia Voldaren</t>
  </si>
  <si>
    <t>MCM: €5,-</t>
  </si>
  <si>
    <t>TCGp: 5,50$</t>
  </si>
  <si>
    <t>Clifftop Retreat</t>
  </si>
  <si>
    <t>MCM: €3,-</t>
  </si>
  <si>
    <t>Firmly stable</t>
  </si>
  <si>
    <t>TCGp: 3,50$</t>
  </si>
  <si>
    <t>Past in Flames</t>
  </si>
  <si>
    <t>MCM: €1,75,-</t>
  </si>
  <si>
    <t>TCGp: 2,00$</t>
  </si>
  <si>
    <t>Garruk Relentless</t>
  </si>
  <si>
    <t>MCM: €6,-</t>
  </si>
  <si>
    <t>TCGp: 6,25$</t>
  </si>
  <si>
    <t>Slowly downwards</t>
  </si>
  <si>
    <t>Gavony Township</t>
  </si>
  <si>
    <t>Melira Pod</t>
  </si>
  <si>
    <t>Kiki Pod</t>
  </si>
  <si>
    <t>MCM: €1,-</t>
  </si>
  <si>
    <t>TCGp: 1,30$</t>
  </si>
  <si>
    <t>Firmly upwards</t>
  </si>
  <si>
    <t>Hinterland Harbor</t>
  </si>
  <si>
    <t>Isolated Chapel</t>
  </si>
  <si>
    <t>Tokens</t>
  </si>
  <si>
    <t>MCM: €4,-</t>
  </si>
  <si>
    <t>TCGp: 4,50$</t>
  </si>
  <si>
    <t>Firmly downwards</t>
  </si>
  <si>
    <t>TCGp: 4$</t>
  </si>
  <si>
    <t>Woodland Cemetery</t>
  </si>
  <si>
    <t>Gravecrawler</t>
  </si>
  <si>
    <t>WBR</t>
  </si>
  <si>
    <t>MCM: €3,50</t>
  </si>
  <si>
    <t>Huntmaster of the Fells</t>
  </si>
  <si>
    <t>MCM: €7,50</t>
  </si>
  <si>
    <t>TCGp: 6,75$</t>
  </si>
  <si>
    <t>Sorin, Lord of Innistrad</t>
  </si>
  <si>
    <t>MCM: €5,50</t>
  </si>
  <si>
    <t>TCGp: 6,00$</t>
  </si>
  <si>
    <t>Restoration Angel</t>
  </si>
  <si>
    <t>WU</t>
  </si>
  <si>
    <t>Entreat the Angels</t>
  </si>
  <si>
    <t>TCGp: 5,$</t>
  </si>
  <si>
    <t>Terminus</t>
  </si>
  <si>
    <t>MCM: €5,50,-</t>
  </si>
  <si>
    <t>TCGp: 2,75$</t>
  </si>
  <si>
    <t>Tamiyo, the Moon Sage</t>
  </si>
  <si>
    <t>MCM: €7,-</t>
  </si>
  <si>
    <t>MCM: €2,50</t>
  </si>
  <si>
    <t>TCGp: 8$</t>
  </si>
  <si>
    <t>Slightly downwards</t>
  </si>
  <si>
    <t>Griselbrand</t>
  </si>
  <si>
    <t>Goryo's Vengeance</t>
  </si>
  <si>
    <t>MCM: €10,-</t>
  </si>
  <si>
    <t>TCGp: 12$</t>
  </si>
  <si>
    <t>Bonfire of the Damned</t>
  </si>
  <si>
    <t>TCGp: 7,50$</t>
  </si>
  <si>
    <t>Vexing Devil</t>
  </si>
  <si>
    <t>Gruul Zoo</t>
  </si>
  <si>
    <t>RDW</t>
  </si>
  <si>
    <t>RDW+</t>
  </si>
  <si>
    <t>TCGp: 6$</t>
  </si>
  <si>
    <t>Craterhoof Behemoth</t>
  </si>
  <si>
    <t>MCM: €4,50</t>
  </si>
  <si>
    <t>Cavern of Souls</t>
  </si>
  <si>
    <t>Amulet of Vigor</t>
  </si>
  <si>
    <t>Goblins</t>
  </si>
  <si>
    <t>Shamanism</t>
  </si>
  <si>
    <t>MCM: €12,50</t>
  </si>
  <si>
    <t>TCGp: 12,50$</t>
  </si>
  <si>
    <t>solidly downwards</t>
  </si>
  <si>
    <t>Thalia, Guardian of Thraben</t>
  </si>
  <si>
    <t>Hatebears</t>
  </si>
  <si>
    <t>LEGACY</t>
  </si>
  <si>
    <t>Death &amp; Taxes</t>
  </si>
  <si>
    <t>Maverick</t>
  </si>
  <si>
    <t>Goblins+white</t>
  </si>
  <si>
    <t>Dark Punishing Maverick</t>
  </si>
  <si>
    <t>TCGp: 3,5$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</si>
</sst>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5" xfId="0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4" xfId="0" applyFont="1" applyFill="1" applyBorder="1"/>
    <xf numFmtId="0" fontId="0" fillId="7" borderId="5" xfId="0" applyFill="1" applyBorder="1"/>
    <xf numFmtId="0" fontId="0" fillId="7" borderId="4" xfId="0" applyFill="1" applyBorder="1"/>
    <xf numFmtId="0" fontId="0" fillId="7" borderId="6" xfId="0" applyFill="1" applyBorder="1"/>
    <xf numFmtId="10" fontId="0" fillId="7" borderId="7" xfId="0" applyNumberFormat="1" applyFill="1" applyBorder="1"/>
    <xf numFmtId="0" fontId="0" fillId="7" borderId="8" xfId="0" applyFill="1" applyBorder="1"/>
    <xf numFmtId="10" fontId="0" fillId="7" borderId="9" xfId="0" applyNumberFormat="1" applyFill="1" applyBorder="1"/>
    <xf numFmtId="0" fontId="0" fillId="7" borderId="10" xfId="0" applyFill="1" applyBorder="1"/>
    <xf numFmtId="10" fontId="0" fillId="7" borderId="11" xfId="0" applyNumberFormat="1" applyFill="1" applyBorder="1"/>
    <xf numFmtId="10" fontId="0" fillId="7" borderId="5" xfId="0" applyNumberFormat="1" applyFill="1" applyBorder="1"/>
    <xf numFmtId="0" fontId="0" fillId="7" borderId="12" xfId="0" applyFill="1" applyBorder="1"/>
    <xf numFmtId="0" fontId="0" fillId="7" borderId="13" xfId="0" applyFill="1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5"/>
  <sheetViews>
    <sheetView tabSelected="1" topLeftCell="A25" workbookViewId="0">
      <selection activeCell="N39" sqref="N39"/>
    </sheetView>
  </sheetViews>
  <sheetFormatPr defaultRowHeight="14.4" x14ac:dyDescent="0.3"/>
  <cols>
    <col min="1" max="1" width="20.109375" bestFit="1" customWidth="1"/>
    <col min="2" max="2" width="16.21875" bestFit="1" customWidth="1"/>
    <col min="4" max="4" width="23.77734375" bestFit="1" customWidth="1"/>
    <col min="5" max="5" width="16.21875" bestFit="1" customWidth="1"/>
    <col min="7" max="7" width="20.33203125" bestFit="1" customWidth="1"/>
    <col min="8" max="8" width="16.21875" bestFit="1" customWidth="1"/>
  </cols>
  <sheetData>
    <row r="2" spans="1:8" x14ac:dyDescent="0.3">
      <c r="A2" t="s">
        <v>11</v>
      </c>
      <c r="D2" t="s">
        <v>64</v>
      </c>
      <c r="G2" t="s">
        <v>73</v>
      </c>
    </row>
    <row r="4" spans="1:8" x14ac:dyDescent="0.3">
      <c r="A4" s="1" t="s">
        <v>1</v>
      </c>
      <c r="B4" s="2">
        <v>0.98329999999999995</v>
      </c>
      <c r="D4" s="1" t="s">
        <v>1</v>
      </c>
      <c r="E4" s="2">
        <v>0.98329999999999995</v>
      </c>
      <c r="G4" s="1" t="s">
        <v>1</v>
      </c>
      <c r="H4" s="2">
        <f>100%-SUM(H5:H12)</f>
        <v>0.86630000000000007</v>
      </c>
    </row>
    <row r="5" spans="1:8" x14ac:dyDescent="0.3">
      <c r="A5" s="1" t="s">
        <v>12</v>
      </c>
      <c r="B5" s="2">
        <v>6.7000000000000002E-3</v>
      </c>
      <c r="D5" s="1" t="s">
        <v>65</v>
      </c>
      <c r="E5" s="2">
        <v>3.3E-3</v>
      </c>
      <c r="G5" s="1" t="s">
        <v>2</v>
      </c>
      <c r="H5" s="2">
        <v>8.3599999999999994E-2</v>
      </c>
    </row>
    <row r="6" spans="1:8" x14ac:dyDescent="0.3">
      <c r="G6" s="6" t="s">
        <v>19</v>
      </c>
      <c r="H6" s="2">
        <v>2.6800000000000001E-2</v>
      </c>
    </row>
    <row r="7" spans="1:8" x14ac:dyDescent="0.3">
      <c r="A7" t="s">
        <v>13</v>
      </c>
      <c r="B7" t="s">
        <v>14</v>
      </c>
      <c r="D7" t="s">
        <v>13</v>
      </c>
      <c r="E7" t="s">
        <v>66</v>
      </c>
      <c r="G7" s="6" t="s">
        <v>52</v>
      </c>
      <c r="H7" s="2">
        <v>1.34E-2</v>
      </c>
    </row>
    <row r="8" spans="1:8" x14ac:dyDescent="0.3">
      <c r="B8" t="s">
        <v>15</v>
      </c>
      <c r="E8" t="s">
        <v>42</v>
      </c>
      <c r="G8" s="6" t="s">
        <v>74</v>
      </c>
      <c r="H8" s="2">
        <v>3.3E-3</v>
      </c>
    </row>
    <row r="9" spans="1:8" x14ac:dyDescent="0.3">
      <c r="G9" s="6" t="s">
        <v>23</v>
      </c>
      <c r="H9" s="2">
        <v>6.6E-3</v>
      </c>
    </row>
    <row r="10" spans="1:8" x14ac:dyDescent="0.3">
      <c r="A10" t="s">
        <v>16</v>
      </c>
      <c r="B10" s="7" t="s">
        <v>17</v>
      </c>
      <c r="D10" t="s">
        <v>16</v>
      </c>
      <c r="E10" s="9" t="s">
        <v>41</v>
      </c>
    </row>
    <row r="11" spans="1:8" x14ac:dyDescent="0.3">
      <c r="G11" t="s">
        <v>13</v>
      </c>
      <c r="H11" t="s">
        <v>37</v>
      </c>
    </row>
    <row r="12" spans="1:8" x14ac:dyDescent="0.3">
      <c r="H12" t="s">
        <v>38</v>
      </c>
    </row>
    <row r="13" spans="1:8" x14ac:dyDescent="0.3">
      <c r="A13" t="s">
        <v>18</v>
      </c>
      <c r="D13" t="s">
        <v>67</v>
      </c>
    </row>
    <row r="14" spans="1:8" x14ac:dyDescent="0.3">
      <c r="G14" t="s">
        <v>16</v>
      </c>
      <c r="H14" s="11" t="s">
        <v>61</v>
      </c>
    </row>
    <row r="15" spans="1:8" x14ac:dyDescent="0.3">
      <c r="A15" s="1" t="s">
        <v>1</v>
      </c>
      <c r="B15" s="2">
        <f>100%-SUM(B16:B23)</f>
        <v>0.74250000000000005</v>
      </c>
      <c r="D15" s="1" t="s">
        <v>1</v>
      </c>
      <c r="E15" s="2">
        <f>100%-SUM(E16:E23)</f>
        <v>0.87629999999999997</v>
      </c>
    </row>
    <row r="16" spans="1:8" x14ac:dyDescent="0.3">
      <c r="A16" s="1" t="s">
        <v>2</v>
      </c>
      <c r="B16" s="2">
        <v>8.3599999999999994E-2</v>
      </c>
      <c r="D16" s="1" t="s">
        <v>28</v>
      </c>
      <c r="E16" s="2">
        <v>0.1237</v>
      </c>
      <c r="G16" t="s">
        <v>75</v>
      </c>
    </row>
    <row r="17" spans="1:8" x14ac:dyDescent="0.3">
      <c r="A17" s="6" t="s">
        <v>3</v>
      </c>
      <c r="B17" s="2">
        <v>7.3599999999999999E-2</v>
      </c>
    </row>
    <row r="18" spans="1:8" x14ac:dyDescent="0.3">
      <c r="A18" s="6" t="s">
        <v>19</v>
      </c>
      <c r="B18" s="2">
        <v>2.6800000000000001E-2</v>
      </c>
      <c r="D18" t="s">
        <v>13</v>
      </c>
      <c r="E18" t="s">
        <v>68</v>
      </c>
      <c r="G18" s="1" t="s">
        <v>1</v>
      </c>
      <c r="H18" s="2">
        <f>100%-SUM(H19:H25)</f>
        <v>1</v>
      </c>
    </row>
    <row r="19" spans="1:8" x14ac:dyDescent="0.3">
      <c r="A19" s="6" t="s">
        <v>20</v>
      </c>
      <c r="B19" s="2">
        <v>2.3400000000000001E-2</v>
      </c>
      <c r="E19" t="s">
        <v>69</v>
      </c>
    </row>
    <row r="20" spans="1:8" x14ac:dyDescent="0.3">
      <c r="A20" s="6" t="s">
        <v>4</v>
      </c>
      <c r="B20" s="2">
        <v>1.67E-2</v>
      </c>
      <c r="G20" t="s">
        <v>13</v>
      </c>
      <c r="H20" t="s">
        <v>78</v>
      </c>
    </row>
    <row r="21" spans="1:8" x14ac:dyDescent="0.3">
      <c r="A21" s="6" t="s">
        <v>8</v>
      </c>
      <c r="B21" s="2">
        <v>1.67E-2</v>
      </c>
      <c r="D21" t="s">
        <v>16</v>
      </c>
      <c r="E21" s="10" t="s">
        <v>49</v>
      </c>
      <c r="H21" t="s">
        <v>76</v>
      </c>
    </row>
    <row r="22" spans="1:8" x14ac:dyDescent="0.3">
      <c r="A22" s="6" t="s">
        <v>21</v>
      </c>
      <c r="B22" s="2">
        <v>0.01</v>
      </c>
    </row>
    <row r="23" spans="1:8" x14ac:dyDescent="0.3">
      <c r="A23" s="6" t="s">
        <v>22</v>
      </c>
      <c r="B23" s="2">
        <v>6.7000000000000002E-3</v>
      </c>
      <c r="G23" t="s">
        <v>16</v>
      </c>
      <c r="H23" s="9" t="s">
        <v>41</v>
      </c>
    </row>
    <row r="24" spans="1:8" x14ac:dyDescent="0.3">
      <c r="D24" t="s">
        <v>70</v>
      </c>
    </row>
    <row r="25" spans="1:8" x14ac:dyDescent="0.3">
      <c r="A25" s="5"/>
    </row>
    <row r="26" spans="1:8" x14ac:dyDescent="0.3">
      <c r="A26" t="s">
        <v>13</v>
      </c>
      <c r="B26" t="s">
        <v>24</v>
      </c>
      <c r="D26" s="1" t="s">
        <v>1</v>
      </c>
      <c r="E26" s="2">
        <f>100%-SUM(E27:E33)</f>
        <v>1</v>
      </c>
      <c r="G26" t="s">
        <v>77</v>
      </c>
    </row>
    <row r="27" spans="1:8" x14ac:dyDescent="0.3">
      <c r="B27" t="s">
        <v>25</v>
      </c>
    </row>
    <row r="28" spans="1:8" x14ac:dyDescent="0.3">
      <c r="D28" t="s">
        <v>13</v>
      </c>
      <c r="E28" t="s">
        <v>71</v>
      </c>
      <c r="G28" s="1" t="s">
        <v>1</v>
      </c>
      <c r="H28" s="2">
        <f>100%-SUM(H29:H35)</f>
        <v>1</v>
      </c>
    </row>
    <row r="29" spans="1:8" x14ac:dyDescent="0.3">
      <c r="A29" t="s">
        <v>16</v>
      </c>
      <c r="B29" s="11" t="s">
        <v>26</v>
      </c>
      <c r="E29" t="s">
        <v>72</v>
      </c>
    </row>
    <row r="30" spans="1:8" x14ac:dyDescent="0.3">
      <c r="G30" t="s">
        <v>13</v>
      </c>
      <c r="H30" t="s">
        <v>82</v>
      </c>
    </row>
    <row r="31" spans="1:8" x14ac:dyDescent="0.3">
      <c r="D31" t="s">
        <v>16</v>
      </c>
      <c r="E31" s="11" t="s">
        <v>26</v>
      </c>
      <c r="H31" t="s">
        <v>79</v>
      </c>
    </row>
    <row r="32" spans="1:8" ht="15" thickBot="1" x14ac:dyDescent="0.35">
      <c r="A32" t="s">
        <v>27</v>
      </c>
    </row>
    <row r="33" spans="1:8" x14ac:dyDescent="0.3">
      <c r="D33" s="13"/>
      <c r="E33" s="14"/>
      <c r="G33" t="s">
        <v>16</v>
      </c>
      <c r="H33" s="7" t="s">
        <v>17</v>
      </c>
    </row>
    <row r="34" spans="1:8" x14ac:dyDescent="0.3">
      <c r="A34" s="1" t="s">
        <v>1</v>
      </c>
      <c r="B34" s="2">
        <f>100%-SUM(B35:B38)</f>
        <v>0.7994</v>
      </c>
      <c r="D34" s="15" t="s">
        <v>105</v>
      </c>
      <c r="E34" s="16"/>
    </row>
    <row r="35" spans="1:8" x14ac:dyDescent="0.3">
      <c r="A35" s="1" t="s">
        <v>28</v>
      </c>
      <c r="B35" s="2">
        <v>0.1237</v>
      </c>
      <c r="D35" s="17"/>
      <c r="E35" s="16"/>
    </row>
    <row r="36" spans="1:8" x14ac:dyDescent="0.3">
      <c r="A36" s="6" t="s">
        <v>29</v>
      </c>
      <c r="B36" s="2">
        <v>6.6900000000000001E-2</v>
      </c>
      <c r="D36" s="18" t="s">
        <v>1</v>
      </c>
      <c r="E36" s="19">
        <f>100%-SUM(E37:E47)</f>
        <v>-3.9900000000000269E-2</v>
      </c>
      <c r="G36" t="s">
        <v>80</v>
      </c>
    </row>
    <row r="37" spans="1:8" x14ac:dyDescent="0.3">
      <c r="A37" s="6" t="s">
        <v>30</v>
      </c>
      <c r="B37" s="2">
        <v>6.7000000000000002E-3</v>
      </c>
      <c r="D37" s="20" t="s">
        <v>106</v>
      </c>
      <c r="E37" s="21">
        <v>3.9899999999999998E-2</v>
      </c>
    </row>
    <row r="38" spans="1:8" x14ac:dyDescent="0.3">
      <c r="A38" s="6" t="s">
        <v>31</v>
      </c>
      <c r="B38" s="2">
        <v>3.3E-3</v>
      </c>
      <c r="D38" s="22"/>
      <c r="E38" s="23"/>
      <c r="G38" s="1" t="s">
        <v>1</v>
      </c>
      <c r="H38" s="2">
        <f>100%-SUM(H39:H45)</f>
        <v>1</v>
      </c>
    </row>
    <row r="39" spans="1:8" x14ac:dyDescent="0.3">
      <c r="D39" s="17" t="s">
        <v>107</v>
      </c>
      <c r="E39" s="24"/>
    </row>
    <row r="40" spans="1:8" x14ac:dyDescent="0.3">
      <c r="A40" s="5"/>
      <c r="D40" s="18" t="s">
        <v>1</v>
      </c>
      <c r="E40" s="19">
        <f>100%-SUM(E41:E44)</f>
        <v>0.93210000000000004</v>
      </c>
      <c r="G40" t="s">
        <v>13</v>
      </c>
      <c r="H40" t="s">
        <v>81</v>
      </c>
    </row>
    <row r="41" spans="1:8" x14ac:dyDescent="0.3">
      <c r="A41" t="s">
        <v>13</v>
      </c>
      <c r="B41" t="s">
        <v>32</v>
      </c>
      <c r="D41" s="18" t="s">
        <v>108</v>
      </c>
      <c r="E41" s="19">
        <v>2.9100000000000001E-2</v>
      </c>
      <c r="H41" t="s">
        <v>83</v>
      </c>
    </row>
    <row r="42" spans="1:8" x14ac:dyDescent="0.3">
      <c r="B42" t="s">
        <v>33</v>
      </c>
      <c r="D42" s="18" t="s">
        <v>109</v>
      </c>
      <c r="E42" s="19">
        <v>1.9400000000000001E-2</v>
      </c>
    </row>
    <row r="43" spans="1:8" x14ac:dyDescent="0.3">
      <c r="D43" s="18" t="s">
        <v>110</v>
      </c>
      <c r="E43" s="19">
        <v>9.7000000000000003E-3</v>
      </c>
      <c r="G43" t="s">
        <v>16</v>
      </c>
      <c r="H43" s="10" t="s">
        <v>84</v>
      </c>
    </row>
    <row r="44" spans="1:8" x14ac:dyDescent="0.3">
      <c r="A44" t="s">
        <v>16</v>
      </c>
      <c r="B44" s="7" t="s">
        <v>17</v>
      </c>
      <c r="D44" s="18" t="s">
        <v>111</v>
      </c>
      <c r="E44" s="19">
        <v>9.7000000000000003E-3</v>
      </c>
    </row>
    <row r="45" spans="1:8" x14ac:dyDescent="0.3">
      <c r="D45" s="17"/>
      <c r="E45" s="16"/>
    </row>
    <row r="46" spans="1:8" x14ac:dyDescent="0.3">
      <c r="A46" t="s">
        <v>43</v>
      </c>
      <c r="D46" s="17" t="s">
        <v>13</v>
      </c>
      <c r="E46" s="16" t="s">
        <v>40</v>
      </c>
      <c r="G46" t="s">
        <v>85</v>
      </c>
    </row>
    <row r="47" spans="1:8" x14ac:dyDescent="0.3">
      <c r="D47" s="17"/>
      <c r="E47" s="16" t="s">
        <v>112</v>
      </c>
    </row>
    <row r="48" spans="1:8" x14ac:dyDescent="0.3">
      <c r="A48" s="1" t="s">
        <v>1</v>
      </c>
      <c r="B48" s="2">
        <v>1</v>
      </c>
      <c r="D48" s="17"/>
      <c r="E48" s="16"/>
      <c r="G48" s="1" t="s">
        <v>1</v>
      </c>
      <c r="H48" s="2">
        <v>0.98329999999999995</v>
      </c>
    </row>
    <row r="49" spans="1:8" x14ac:dyDescent="0.3">
      <c r="D49" s="17" t="s">
        <v>16</v>
      </c>
      <c r="E49" s="12" t="s">
        <v>84</v>
      </c>
      <c r="G49" s="1" t="s">
        <v>86</v>
      </c>
      <c r="H49" s="2">
        <v>3.3E-3</v>
      </c>
    </row>
    <row r="50" spans="1:8" ht="15" thickBot="1" x14ac:dyDescent="0.35">
      <c r="A50" t="s">
        <v>13</v>
      </c>
      <c r="B50" t="s">
        <v>44</v>
      </c>
      <c r="D50" s="25"/>
      <c r="E50" s="26"/>
    </row>
    <row r="51" spans="1:8" x14ac:dyDescent="0.3">
      <c r="B51" t="s">
        <v>45</v>
      </c>
      <c r="G51" t="s">
        <v>13</v>
      </c>
      <c r="H51" t="s">
        <v>87</v>
      </c>
    </row>
    <row r="52" spans="1:8" x14ac:dyDescent="0.3">
      <c r="H52" t="s">
        <v>88</v>
      </c>
    </row>
    <row r="53" spans="1:8" x14ac:dyDescent="0.3">
      <c r="A53" t="s">
        <v>16</v>
      </c>
      <c r="B53" s="9" t="s">
        <v>41</v>
      </c>
    </row>
    <row r="54" spans="1:8" x14ac:dyDescent="0.3">
      <c r="G54" t="s">
        <v>16</v>
      </c>
      <c r="H54" s="11" t="s">
        <v>104</v>
      </c>
    </row>
    <row r="56" spans="1:8" x14ac:dyDescent="0.3">
      <c r="A56" t="s">
        <v>46</v>
      </c>
    </row>
    <row r="57" spans="1:8" x14ac:dyDescent="0.3">
      <c r="G57" t="s">
        <v>89</v>
      </c>
    </row>
    <row r="58" spans="1:8" x14ac:dyDescent="0.3">
      <c r="A58" s="1" t="s">
        <v>1</v>
      </c>
      <c r="B58" s="2">
        <v>1</v>
      </c>
    </row>
    <row r="59" spans="1:8" x14ac:dyDescent="0.3">
      <c r="G59" s="1" t="s">
        <v>1</v>
      </c>
      <c r="H59" s="2">
        <f>100%-SUM(H60:H62)</f>
        <v>1</v>
      </c>
    </row>
    <row r="60" spans="1:8" x14ac:dyDescent="0.3">
      <c r="A60" t="s">
        <v>13</v>
      </c>
      <c r="B60" t="s">
        <v>47</v>
      </c>
    </row>
    <row r="61" spans="1:8" x14ac:dyDescent="0.3">
      <c r="B61" t="s">
        <v>48</v>
      </c>
      <c r="G61" t="s">
        <v>13</v>
      </c>
      <c r="H61" t="s">
        <v>81</v>
      </c>
    </row>
    <row r="62" spans="1:8" x14ac:dyDescent="0.3">
      <c r="H62" t="s">
        <v>90</v>
      </c>
    </row>
    <row r="63" spans="1:8" x14ac:dyDescent="0.3">
      <c r="A63" t="s">
        <v>16</v>
      </c>
      <c r="B63" s="10" t="s">
        <v>84</v>
      </c>
    </row>
    <row r="64" spans="1:8" x14ac:dyDescent="0.3">
      <c r="G64" t="s">
        <v>16</v>
      </c>
      <c r="H64" s="9" t="s">
        <v>41</v>
      </c>
    </row>
    <row r="66" spans="1:8" x14ac:dyDescent="0.3">
      <c r="A66" t="s">
        <v>7</v>
      </c>
    </row>
    <row r="67" spans="1:8" x14ac:dyDescent="0.3">
      <c r="G67" t="s">
        <v>91</v>
      </c>
    </row>
    <row r="68" spans="1:8" x14ac:dyDescent="0.3">
      <c r="A68" s="1" t="s">
        <v>1</v>
      </c>
      <c r="B68" s="2">
        <f>100%-SUM(B69:B72)</f>
        <v>0.95330000000000004</v>
      </c>
    </row>
    <row r="69" spans="1:8" x14ac:dyDescent="0.3">
      <c r="A69" s="1" t="s">
        <v>4</v>
      </c>
      <c r="B69" s="2">
        <v>1.67E-2</v>
      </c>
      <c r="G69" s="1" t="s">
        <v>1</v>
      </c>
      <c r="H69" s="2">
        <f>100%-SUM(H70:H72)</f>
        <v>0.95320000000000005</v>
      </c>
    </row>
    <row r="70" spans="1:8" x14ac:dyDescent="0.3">
      <c r="A70" s="1" t="s">
        <v>8</v>
      </c>
      <c r="B70" s="2">
        <v>1.67E-2</v>
      </c>
      <c r="G70" s="1" t="s">
        <v>92</v>
      </c>
      <c r="H70" s="2">
        <v>2.3400000000000001E-2</v>
      </c>
    </row>
    <row r="71" spans="1:8" x14ac:dyDescent="0.3">
      <c r="A71" s="1" t="s">
        <v>9</v>
      </c>
      <c r="B71" s="2">
        <v>6.7000000000000002E-3</v>
      </c>
      <c r="G71" s="1" t="s">
        <v>93</v>
      </c>
      <c r="H71" s="2">
        <v>1.34E-2</v>
      </c>
    </row>
    <row r="72" spans="1:8" x14ac:dyDescent="0.3">
      <c r="A72" s="1" t="s">
        <v>10</v>
      </c>
      <c r="B72" s="2">
        <v>6.6E-3</v>
      </c>
      <c r="G72" s="1" t="s">
        <v>94</v>
      </c>
      <c r="H72" s="2">
        <v>0.01</v>
      </c>
    </row>
    <row r="75" spans="1:8" x14ac:dyDescent="0.3">
      <c r="A75" t="s">
        <v>13</v>
      </c>
      <c r="B75" t="s">
        <v>34</v>
      </c>
      <c r="G75" t="s">
        <v>13</v>
      </c>
      <c r="H75" t="s">
        <v>47</v>
      </c>
    </row>
    <row r="76" spans="1:8" x14ac:dyDescent="0.3">
      <c r="B76" t="s">
        <v>35</v>
      </c>
      <c r="H76" t="s">
        <v>95</v>
      </c>
    </row>
    <row r="78" spans="1:8" x14ac:dyDescent="0.3">
      <c r="A78" t="s">
        <v>16</v>
      </c>
      <c r="B78" s="11" t="s">
        <v>26</v>
      </c>
      <c r="G78" t="s">
        <v>16</v>
      </c>
      <c r="H78" s="11" t="s">
        <v>26</v>
      </c>
    </row>
    <row r="81" spans="1:8" x14ac:dyDescent="0.3">
      <c r="G81" t="s">
        <v>96</v>
      </c>
    </row>
    <row r="82" spans="1:8" x14ac:dyDescent="0.3">
      <c r="A82" t="s">
        <v>36</v>
      </c>
    </row>
    <row r="83" spans="1:8" x14ac:dyDescent="0.3">
      <c r="G83" s="1" t="s">
        <v>1</v>
      </c>
      <c r="H83" s="2">
        <f>100%-SUM(H84:H86)</f>
        <v>1</v>
      </c>
    </row>
    <row r="84" spans="1:8" x14ac:dyDescent="0.3">
      <c r="A84" s="1" t="s">
        <v>1</v>
      </c>
      <c r="B84" s="2">
        <f>100%-SUM(B85:B85)</f>
        <v>0.87629999999999997</v>
      </c>
    </row>
    <row r="85" spans="1:8" x14ac:dyDescent="0.3">
      <c r="A85" s="1" t="s">
        <v>28</v>
      </c>
      <c r="B85" s="2">
        <v>0.1237</v>
      </c>
      <c r="G85" t="s">
        <v>13</v>
      </c>
      <c r="H85" t="s">
        <v>97</v>
      </c>
    </row>
    <row r="86" spans="1:8" x14ac:dyDescent="0.3">
      <c r="H86" t="s">
        <v>60</v>
      </c>
    </row>
    <row r="87" spans="1:8" x14ac:dyDescent="0.3">
      <c r="A87" t="s">
        <v>13</v>
      </c>
      <c r="B87" t="s">
        <v>37</v>
      </c>
    </row>
    <row r="88" spans="1:8" x14ac:dyDescent="0.3">
      <c r="B88" t="s">
        <v>38</v>
      </c>
      <c r="G88" t="s">
        <v>16</v>
      </c>
      <c r="H88" s="9" t="s">
        <v>41</v>
      </c>
    </row>
    <row r="90" spans="1:8" x14ac:dyDescent="0.3">
      <c r="A90" t="s">
        <v>16</v>
      </c>
      <c r="B90" s="7" t="s">
        <v>17</v>
      </c>
    </row>
    <row r="91" spans="1:8" x14ac:dyDescent="0.3">
      <c r="G91" t="s">
        <v>98</v>
      </c>
    </row>
    <row r="93" spans="1:8" x14ac:dyDescent="0.3">
      <c r="G93" s="1" t="s">
        <v>1</v>
      </c>
      <c r="H93" s="2">
        <f>100%-SUM(H94:H98)</f>
        <v>0.96660000000000001</v>
      </c>
    </row>
    <row r="94" spans="1:8" x14ac:dyDescent="0.3">
      <c r="A94" t="s">
        <v>39</v>
      </c>
      <c r="G94" s="1" t="s">
        <v>99</v>
      </c>
      <c r="H94" s="2">
        <v>1.34E-2</v>
      </c>
    </row>
    <row r="95" spans="1:8" x14ac:dyDescent="0.3">
      <c r="G95" s="1" t="s">
        <v>100</v>
      </c>
      <c r="H95" s="2">
        <v>6.7000000000000002E-3</v>
      </c>
    </row>
    <row r="96" spans="1:8" x14ac:dyDescent="0.3">
      <c r="A96" s="1" t="s">
        <v>1</v>
      </c>
      <c r="B96" s="2">
        <v>1</v>
      </c>
      <c r="G96" s="1" t="s">
        <v>12</v>
      </c>
      <c r="H96" s="2">
        <v>6.7000000000000002E-3</v>
      </c>
    </row>
    <row r="97" spans="1:8" x14ac:dyDescent="0.3">
      <c r="A97" s="3"/>
      <c r="B97" s="4"/>
      <c r="G97" s="6" t="s">
        <v>20</v>
      </c>
      <c r="H97" s="2">
        <v>3.3E-3</v>
      </c>
    </row>
    <row r="98" spans="1:8" x14ac:dyDescent="0.3">
      <c r="A98" s="3"/>
      <c r="B98" s="4"/>
      <c r="G98" s="6" t="s">
        <v>101</v>
      </c>
      <c r="H98" s="2">
        <v>3.3E-3</v>
      </c>
    </row>
    <row r="100" spans="1:8" x14ac:dyDescent="0.3">
      <c r="A100" t="s">
        <v>13</v>
      </c>
      <c r="B100" t="s">
        <v>40</v>
      </c>
    </row>
    <row r="101" spans="1:8" x14ac:dyDescent="0.3">
      <c r="B101" t="s">
        <v>42</v>
      </c>
      <c r="G101" t="s">
        <v>13</v>
      </c>
      <c r="H101" t="s">
        <v>102</v>
      </c>
    </row>
    <row r="102" spans="1:8" x14ac:dyDescent="0.3">
      <c r="H102" t="s">
        <v>103</v>
      </c>
    </row>
    <row r="103" spans="1:8" x14ac:dyDescent="0.3">
      <c r="A103" t="s">
        <v>16</v>
      </c>
      <c r="B103" s="9" t="s">
        <v>41</v>
      </c>
    </row>
    <row r="104" spans="1:8" x14ac:dyDescent="0.3">
      <c r="G104" t="s">
        <v>16</v>
      </c>
      <c r="H104" s="7" t="s">
        <v>84</v>
      </c>
    </row>
    <row r="106" spans="1:8" x14ac:dyDescent="0.3">
      <c r="A106" t="s">
        <v>50</v>
      </c>
    </row>
    <row r="108" spans="1:8" x14ac:dyDescent="0.3">
      <c r="A108" s="1" t="s">
        <v>1</v>
      </c>
      <c r="B108" s="2">
        <f>100%-SUM(B109:B111)</f>
        <v>0.84279999999999999</v>
      </c>
    </row>
    <row r="109" spans="1:8" x14ac:dyDescent="0.3">
      <c r="A109" s="1" t="s">
        <v>51</v>
      </c>
      <c r="B109" s="2">
        <v>7.6899999999999996E-2</v>
      </c>
    </row>
    <row r="110" spans="1:8" x14ac:dyDescent="0.3">
      <c r="A110" s="1" t="s">
        <v>29</v>
      </c>
      <c r="B110" s="2">
        <v>6.6900000000000001E-2</v>
      </c>
    </row>
    <row r="111" spans="1:8" x14ac:dyDescent="0.3">
      <c r="A111" s="1" t="s">
        <v>52</v>
      </c>
      <c r="B111" s="2">
        <v>1.34E-2</v>
      </c>
    </row>
    <row r="114" spans="1:2" x14ac:dyDescent="0.3">
      <c r="A114" t="s">
        <v>13</v>
      </c>
      <c r="B114" t="s">
        <v>53</v>
      </c>
    </row>
    <row r="115" spans="1:2" x14ac:dyDescent="0.3">
      <c r="B115" t="s">
        <v>54</v>
      </c>
    </row>
    <row r="117" spans="1:2" x14ac:dyDescent="0.3">
      <c r="A117" t="s">
        <v>16</v>
      </c>
      <c r="B117" s="8" t="s">
        <v>55</v>
      </c>
    </row>
    <row r="120" spans="1:2" x14ac:dyDescent="0.3">
      <c r="A120" t="s">
        <v>56</v>
      </c>
    </row>
    <row r="122" spans="1:2" x14ac:dyDescent="0.3">
      <c r="A122" s="1" t="s">
        <v>1</v>
      </c>
      <c r="B122" s="2">
        <v>1</v>
      </c>
    </row>
    <row r="124" spans="1:2" x14ac:dyDescent="0.3">
      <c r="A124" t="s">
        <v>13</v>
      </c>
      <c r="B124" t="s">
        <v>40</v>
      </c>
    </row>
    <row r="125" spans="1:2" x14ac:dyDescent="0.3">
      <c r="B125" t="s">
        <v>60</v>
      </c>
    </row>
    <row r="127" spans="1:2" x14ac:dyDescent="0.3">
      <c r="A127" t="s">
        <v>16</v>
      </c>
      <c r="B127" s="11" t="s">
        <v>26</v>
      </c>
    </row>
    <row r="130" spans="1:2" x14ac:dyDescent="0.3">
      <c r="A130" t="s">
        <v>57</v>
      </c>
    </row>
    <row r="132" spans="1:2" x14ac:dyDescent="0.3">
      <c r="A132" s="1" t="s">
        <v>1</v>
      </c>
      <c r="B132" s="2">
        <f>100%-SUM(B133:B133)</f>
        <v>0.99670000000000003</v>
      </c>
    </row>
    <row r="133" spans="1:2" x14ac:dyDescent="0.3">
      <c r="A133" s="1" t="s">
        <v>58</v>
      </c>
      <c r="B133" s="2">
        <v>3.3E-3</v>
      </c>
    </row>
    <row r="136" spans="1:2" x14ac:dyDescent="0.3">
      <c r="A136" t="s">
        <v>13</v>
      </c>
      <c r="B136" t="s">
        <v>59</v>
      </c>
    </row>
    <row r="137" spans="1:2" x14ac:dyDescent="0.3">
      <c r="B137" t="s">
        <v>60</v>
      </c>
    </row>
    <row r="139" spans="1:2" x14ac:dyDescent="0.3">
      <c r="A139" t="s">
        <v>16</v>
      </c>
      <c r="B139" s="11" t="s">
        <v>26</v>
      </c>
    </row>
    <row r="141" spans="1:2" x14ac:dyDescent="0.3">
      <c r="A141" t="s">
        <v>0</v>
      </c>
    </row>
    <row r="143" spans="1:2" x14ac:dyDescent="0.3">
      <c r="A143" s="1" t="s">
        <v>1</v>
      </c>
      <c r="B143" s="2">
        <f>100%-SUM(B144:B148)</f>
        <v>0.80610000000000004</v>
      </c>
    </row>
    <row r="144" spans="1:2" x14ac:dyDescent="0.3">
      <c r="A144" s="1" t="s">
        <v>2</v>
      </c>
      <c r="B144" s="2">
        <v>8.3599999999999994E-2</v>
      </c>
    </row>
    <row r="145" spans="1:2" x14ac:dyDescent="0.3">
      <c r="A145" s="1" t="s">
        <v>3</v>
      </c>
      <c r="B145" s="2">
        <v>7.3599999999999999E-2</v>
      </c>
    </row>
    <row r="146" spans="1:2" x14ac:dyDescent="0.3">
      <c r="A146" s="1" t="s">
        <v>4</v>
      </c>
      <c r="B146" s="2">
        <v>1.67E-2</v>
      </c>
    </row>
    <row r="147" spans="1:2" x14ac:dyDescent="0.3">
      <c r="A147" s="1" t="s">
        <v>5</v>
      </c>
      <c r="B147" s="2">
        <v>1.34E-2</v>
      </c>
    </row>
    <row r="148" spans="1:2" x14ac:dyDescent="0.3">
      <c r="A148" s="1" t="s">
        <v>6</v>
      </c>
      <c r="B148" s="2">
        <v>6.6E-3</v>
      </c>
    </row>
    <row r="150" spans="1:2" x14ac:dyDescent="0.3">
      <c r="A150" t="s">
        <v>13</v>
      </c>
      <c r="B150" t="s">
        <v>59</v>
      </c>
    </row>
    <row r="151" spans="1:2" x14ac:dyDescent="0.3">
      <c r="B151" t="s">
        <v>62</v>
      </c>
    </row>
    <row r="153" spans="1:2" x14ac:dyDescent="0.3">
      <c r="A153" t="s">
        <v>16</v>
      </c>
      <c r="B153" s="7" t="s">
        <v>17</v>
      </c>
    </row>
    <row r="156" spans="1:2" x14ac:dyDescent="0.3">
      <c r="A156" t="s">
        <v>63</v>
      </c>
    </row>
    <row r="158" spans="1:2" x14ac:dyDescent="0.3">
      <c r="A158" s="1" t="s">
        <v>1</v>
      </c>
      <c r="B158" s="2">
        <f>100%-SUM(B159:B159)</f>
        <v>0.92310000000000003</v>
      </c>
    </row>
    <row r="159" spans="1:2" x14ac:dyDescent="0.3">
      <c r="A159" s="1" t="s">
        <v>51</v>
      </c>
      <c r="B159" s="2">
        <v>7.6899999999999996E-2</v>
      </c>
    </row>
    <row r="162" spans="1:2" x14ac:dyDescent="0.3">
      <c r="A162" t="s">
        <v>13</v>
      </c>
      <c r="B162" t="s">
        <v>59</v>
      </c>
    </row>
    <row r="163" spans="1:2" x14ac:dyDescent="0.3">
      <c r="B163" t="s">
        <v>62</v>
      </c>
    </row>
    <row r="165" spans="1:2" x14ac:dyDescent="0.3">
      <c r="A165" t="s">
        <v>16</v>
      </c>
      <c r="B165" s="9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2013-10-23T08:23:59Z</dcterms:modified>
</cp:coreProperties>
</file>